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 Executivo" sheetId="1" state="visible" r:id="rId1"/>
    <sheet xmlns:r="http://schemas.openxmlformats.org/officeDocument/2006/relationships" name="Públicos" sheetId="2" state="visible" r:id="rId2"/>
    <sheet xmlns:r="http://schemas.openxmlformats.org/officeDocument/2006/relationships" name="Categorias" sheetId="3" state="visible" r:id="rId3"/>
    <sheet xmlns:r="http://schemas.openxmlformats.org/officeDocument/2006/relationships" name="Segmentos" sheetId="4" state="visible" r:id="rId4"/>
    <sheet xmlns:r="http://schemas.openxmlformats.org/officeDocument/2006/relationships" name="Estados" sheetId="5" state="visible" r:id="rId5"/>
    <sheet xmlns:r="http://schemas.openxmlformats.org/officeDocument/2006/relationships" name="Cidades" sheetId="6" state="visible" r:id="rId6"/>
    <sheet xmlns:r="http://schemas.openxmlformats.org/officeDocument/2006/relationships" name="Cargos" sheetId="7" state="visible" r:id="rId7"/>
    <sheet xmlns:r="http://schemas.openxmlformats.org/officeDocument/2006/relationships" name="Empresas" sheetId="8" state="visible" r:id="rId8"/>
  </sheets>
  <definedNames>
    <definedName name="_xlnm._FilterDatabase" localSheetId="0" hidden="1">'Resumo Executivo'!$A$4:$D$8</definedName>
    <definedName name="_xlnm._FilterDatabase" localSheetId="1" hidden="1">'Públicos'!$A$4:$E$9</definedName>
    <definedName name="_xlnm._FilterDatabase" localSheetId="2" hidden="1">'Categorias'!$A$4:$E$14</definedName>
    <definedName name="_xlnm._FilterDatabase" localSheetId="3" hidden="1">'Segmentos'!$A$4:$B$14</definedName>
    <definedName name="_xlnm._FilterDatabase" localSheetId="4" hidden="1">'Estados'!$A$4:$E$16</definedName>
    <definedName name="_xlnm._FilterDatabase" localSheetId="5" hidden="1">'Cidades'!$A$4:$E$16</definedName>
    <definedName name="_xlnm._FilterDatabase" localSheetId="6" hidden="1">'Cargos'!$A$4:$E$24</definedName>
    <definedName name="_xlnm._FilterDatabase" localSheetId="7" hidden="1">'Empresas'!$A$4:$E$19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%;(0.0%);-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53565A"/>
      <sz val="10"/>
    </font>
    <font>
      <name val="Arial"/>
      <b val="1"/>
      <color rgb="00FFFFFF"/>
    </font>
    <font>
      <name val="Arial"/>
      <color rgb="001F2933"/>
    </font>
    <font>
      <name val="Arial"/>
      <color rgb="000000FF"/>
    </font>
    <font>
      <name val="Arial"/>
      <b val="1"/>
      <color rgb="00174A68"/>
      <sz val="12"/>
    </font>
  </fonts>
  <fills count="4">
    <fill>
      <patternFill/>
    </fill>
    <fill>
      <patternFill patternType="gray125"/>
    </fill>
    <fill>
      <patternFill patternType="solid">
        <fgColor rgb="00174A68"/>
      </patternFill>
    </fill>
    <fill>
      <patternFill patternType="solid">
        <fgColor rgb="00E65D18"/>
      </patternFill>
    </fill>
  </fills>
  <borders count="2">
    <border>
      <left/>
      <right/>
      <top/>
      <bottom/>
      <diagonal/>
    </border>
    <border>
      <bottom style="thin">
        <color rgb="00D9DD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Públicos — visão geral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'Públicos'!B4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'Públicos'!$A$5:$A$9</f>
            </numRef>
          </cat>
          <val>
            <numRef>
              <f>'Públicos'!$B$5:$B$9</f>
            </numRef>
          </val>
        </ser>
        <ser>
          <idx val="1"/>
          <order val="1"/>
          <tx>
            <strRef>
              <f>'Públicos'!C4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'Públicos'!$A$5:$A$9</f>
            </numRef>
          </cat>
          <val>
            <numRef>
              <f>'Públicos'!$C$5:$C$9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Públicos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Produtos e Atividades — visão geral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'Produtos e Atividades'!B4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'Produtos e Atividades'!$A$5:$A$14</f>
            </numRef>
          </cat>
          <val>
            <numRef>
              <f>'Produtos e Atividades'!$B$5:$B$14</f>
            </numRef>
          </val>
        </ser>
        <ser>
          <idx val="1"/>
          <order val="1"/>
          <tx>
            <strRef>
              <f>'Produtos e Atividades'!C4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'Produtos e Atividades'!$A$5:$A$14</f>
            </numRef>
          </cat>
          <val>
            <numRef>
              <f>'Produtos e Atividades'!$C$5:$C$14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 e Atividades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Segmentos — visão geral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'Segmentos'!B4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'Segmentos'!$A$5:$A$14</f>
            </numRef>
          </cat>
          <val>
            <numRef>
              <f>'Segmentos'!$B$5:$B$14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Segmentos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Públicos" displayName="TabelaPúblicos" ref="A4:E9" headerRowCount="1">
  <autoFilter ref="A4:E9"/>
  <tableColumns count="5">
    <tableColumn id="1" name="Categoria"/>
    <tableColumn id="2" name="Cadastros"/>
    <tableColumn id="3" name="Compareceram"/>
    <tableColumn id="4" name="Ausentes"/>
    <tableColumn id="5" name="Taxa de comparecimento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TabelaProdutoseAtividades" displayName="TabelaCategorias" ref="A4:E14" headerRowCount="1">
  <autoFilter ref="A4:E14"/>
  <tableColumns count="5">
    <tableColumn id="1" name="Categoria"/>
    <tableColumn id="2" name="Cadastros"/>
    <tableColumn id="3" name="Compareceram"/>
    <tableColumn id="4" name="Ausentes"/>
    <tableColumn id="5" name="Taxa de comparecimento"/>
  </tableColumns>
  <tableStyleInfo name="TableStyleMedium2" showFirstColumn="0" showLastColumn="0" showRowStripes="1"/>
</table>
</file>

<file path=xl/tables/table3.xml><?xml version="1.0" encoding="utf-8"?>
<table xmlns="http://schemas.openxmlformats.org/spreadsheetml/2006/main" id="3" name="TabelaSegmentos" displayName="TabelaSegmentos" ref="A4:B14" headerRowCount="1">
  <autoFilter ref="A4:B14"/>
  <tableColumns count="2">
    <tableColumn id="1" name="Segmento"/>
    <tableColumn id="2" name="Inscrições"/>
  </tableColumns>
  <tableStyleInfo name="TableStyleMedium2" showRowStripes="1"/>
</table>
</file>

<file path=xl/tables/table4.xml><?xml version="1.0" encoding="utf-8"?>
<table xmlns="http://schemas.openxmlformats.org/spreadsheetml/2006/main" id="4" name="TabelaEstados" displayName="TabelaEstados" ref="A4:E16" headerRowCount="1">
  <autoFilter ref="A4:E16"/>
  <tableColumns count="5">
    <tableColumn id="1" name="Categoria"/>
    <tableColumn id="2" name="Cadastros"/>
    <tableColumn id="3" name="Compareceram"/>
    <tableColumn id="4" name="Ausentes"/>
    <tableColumn id="5" name="Taxa de comparecimento"/>
  </tableColumns>
  <tableStyleInfo name="TableStyleMedium2" showFirstColumn="0" showLastColumn="0" showRowStripes="1"/>
</table>
</file>

<file path=xl/tables/table5.xml><?xml version="1.0" encoding="utf-8"?>
<table xmlns="http://schemas.openxmlformats.org/spreadsheetml/2006/main" id="5" name="TabelaCidades" displayName="TabelaCidades" ref="A4:E16" headerRowCount="1">
  <autoFilter ref="A4:E16"/>
  <tableColumns count="5">
    <tableColumn id="1" name="Categoria"/>
    <tableColumn id="2" name="Cadastros"/>
    <tableColumn id="3" name="Compareceram"/>
    <tableColumn id="4" name="Ausentes"/>
    <tableColumn id="5" name="Taxa de comparecimento"/>
  </tableColumns>
  <tableStyleInfo name="TableStyleMedium2" showFirstColumn="0" showLastColumn="0" showRowStripes="1"/>
</table>
</file>

<file path=xl/tables/table6.xml><?xml version="1.0" encoding="utf-8"?>
<table xmlns="http://schemas.openxmlformats.org/spreadsheetml/2006/main" id="6" name="TabelaCargos" displayName="TabelaCargos" ref="A4:E24" headerRowCount="1">
  <autoFilter ref="A4:E24"/>
  <tableColumns count="5">
    <tableColumn id="1" name="Categoria"/>
    <tableColumn id="2" name="Cadastros"/>
    <tableColumn id="3" name="Compareceram"/>
    <tableColumn id="4" name="Ausentes"/>
    <tableColumn id="5" name="Taxa de comparecimento"/>
  </tableColumns>
  <tableStyleInfo name="TableStyleMedium2" showFirstColumn="0" showLastColumn="0" showRowStripes="1"/>
</table>
</file>

<file path=xl/tables/table7.xml><?xml version="1.0" encoding="utf-8"?>
<table xmlns="http://schemas.openxmlformats.org/spreadsheetml/2006/main" id="7" name="TabelaEmpresas" displayName="TabelaEmpresas" ref="A4:E18" headerRowCount="1">
  <autoFilter ref="A4:E19"/>
  <tableColumns count="5">
    <tableColumn id="1" name="Categoria"/>
    <tableColumn id="2" name="Cadastros"/>
    <tableColumn id="3" name="Compareceram"/>
    <tableColumn id="4" name="Ausentes"/>
    <tableColumn id="5" name="Taxa de comparecimento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table" Target="/xl/tables/table2.xml" Id="rId2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table" Target="/xl/tables/table3.xml" Id="rId2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52" customWidth="1" min="3" max="3"/>
    <col width="48" customWidth="1" min="4" max="4"/>
  </cols>
  <sheetData>
    <row r="1" ht="34" customHeight="1">
      <c r="A1" s="1" t="inlineStr">
        <is>
          <t>SIMEPETRO · FEILUB LUBESCON 2026</t>
        </is>
      </c>
    </row>
    <row r="2" ht="25" customHeight="1">
      <c r="A2" s="2" t="n"/>
    </row>
    <row r="4">
      <c r="A4" s="3" t="inlineStr">
        <is>
          <t>Indicador</t>
        </is>
      </c>
      <c r="B4" s="3" t="inlineStr">
        <is>
          <t>Valor</t>
        </is>
      </c>
      <c r="C4" s="3" t="inlineStr">
        <is>
          <t>Definição</t>
        </is>
      </c>
    </row>
    <row r="5">
      <c r="A5" s="4" t="inlineStr">
        <is>
          <t>Cadastros</t>
        </is>
      </c>
      <c r="B5" s="5" t="n">
        <v>1239</v>
      </c>
      <c r="C5" s="4" t="inlineStr">
        <is>
          <t>Total de registros consolidados</t>
        </is>
      </c>
    </row>
    <row r="6">
      <c r="A6" s="4" t="inlineStr">
        <is>
          <t>Compareceram</t>
        </is>
      </c>
      <c r="B6" s="5" t="n">
        <v>866</v>
      </c>
      <c r="C6" s="4" t="inlineStr">
        <is>
          <t>Cadastros marcados como Sim</t>
        </is>
      </c>
    </row>
    <row r="7">
      <c r="A7" s="4" t="inlineStr">
        <is>
          <t>Ausentes</t>
        </is>
      </c>
      <c r="B7" s="4">
        <f>B5-B6</f>
        <v/>
      </c>
      <c r="C7" s="4" t="inlineStr">
        <is>
          <t>Cadastros menos comparecimentos</t>
        </is>
      </c>
    </row>
    <row r="8">
      <c r="A8" s="4" t="inlineStr">
        <is>
          <t>Taxa de comparecimento</t>
        </is>
      </c>
      <c r="B8" s="6">
        <f>IFERROR(B6/B5,0)</f>
        <v/>
      </c>
      <c r="C8" s="4" t="inlineStr">
        <is>
          <t>Comparecimentos divididos pelos cadastros</t>
        </is>
      </c>
    </row>
  </sheetData>
  <autoFilter ref="A4:D8"/>
  <mergeCells count="1">
    <mergeCell ref="A1:C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4" customWidth="1" min="4" max="4"/>
    <col width="23" customWidth="1" min="5" max="5"/>
  </cols>
  <sheetData>
    <row r="1" ht="34" customHeight="1">
      <c r="A1" s="1" t="inlineStr">
        <is>
          <t>Públicos</t>
        </is>
      </c>
    </row>
    <row r="2" ht="25" customHeight="1">
      <c r="A2" s="2" t="inlineStr">
        <is>
          <t>Comparativo dos grupos de credenciamento.</t>
        </is>
      </c>
    </row>
    <row r="4">
      <c r="A4" s="3" t="inlineStr">
        <is>
          <t>Categoria</t>
        </is>
      </c>
      <c r="B4" s="3" t="inlineStr">
        <is>
          <t>Cadastros</t>
        </is>
      </c>
      <c r="C4" s="3" t="inlineStr">
        <is>
          <t>Compareceram</t>
        </is>
      </c>
      <c r="D4" s="3" t="inlineStr">
        <is>
          <t>Ausentes</t>
        </is>
      </c>
      <c r="E4" s="3" t="inlineStr">
        <is>
          <t>Taxa de comparecimento</t>
        </is>
      </c>
    </row>
    <row r="5">
      <c r="A5" s="4" t="inlineStr">
        <is>
          <t>Visitante</t>
        </is>
      </c>
      <c r="B5" s="5" t="n">
        <v>1042</v>
      </c>
      <c r="C5" s="5" t="n">
        <v>746</v>
      </c>
      <c r="D5" s="4">
        <f>B5-C5</f>
        <v/>
      </c>
      <c r="E5" s="9">
        <f>IFERROR(C5/B5,0)</f>
        <v/>
      </c>
    </row>
    <row r="6">
      <c r="A6" s="4" t="inlineStr">
        <is>
          <t>Expositor</t>
        </is>
      </c>
      <c r="B6" s="5" t="n">
        <v>121</v>
      </c>
      <c r="C6" s="5" t="n">
        <v>89</v>
      </c>
      <c r="D6" s="4">
        <f>B6-C6</f>
        <v/>
      </c>
      <c r="E6" s="9">
        <f>IFERROR(C6/B6,0)</f>
        <v/>
      </c>
    </row>
    <row r="7">
      <c r="A7" s="4" t="inlineStr">
        <is>
          <t>Serviços</t>
        </is>
      </c>
      <c r="B7" s="5" t="n">
        <v>39</v>
      </c>
      <c r="C7" s="5" t="n">
        <v>3</v>
      </c>
      <c r="D7" s="4">
        <f>B7-C7</f>
        <v/>
      </c>
      <c r="E7" s="9">
        <f>IFERROR(C7/B7,0)</f>
        <v/>
      </c>
    </row>
    <row r="8">
      <c r="A8" s="4" t="inlineStr">
        <is>
          <t>Palestrante</t>
        </is>
      </c>
      <c r="B8" s="5" t="n">
        <v>23</v>
      </c>
      <c r="C8" s="5" t="n">
        <v>17</v>
      </c>
      <c r="D8" s="4">
        <f>B8-C8</f>
        <v/>
      </c>
      <c r="E8" s="9">
        <f>IFERROR(C8/B8,0)</f>
        <v/>
      </c>
    </row>
    <row r="9">
      <c r="A9" s="4" t="inlineStr">
        <is>
          <t>Outras Empresas</t>
        </is>
      </c>
      <c r="B9" s="5" t="n">
        <v>14</v>
      </c>
      <c r="C9" s="5" t="n">
        <v>11</v>
      </c>
      <c r="D9" s="4">
        <f>B9-C9</f>
        <v/>
      </c>
      <c r="E9" s="9">
        <f>IFERROR(C9/B9,0)</f>
        <v/>
      </c>
    </row>
  </sheetData>
  <autoFilter ref="A4:E9"/>
  <mergeCells count="2">
    <mergeCell ref="A2:E2"/>
    <mergeCell ref="A1:E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4" customWidth="1" min="4" max="4"/>
    <col width="23" customWidth="1" min="5" max="5"/>
  </cols>
  <sheetData>
    <row r="1" ht="34" customHeight="1">
      <c r="A1" s="1" t="inlineStr">
        <is>
          <t>Categorias</t>
        </is>
      </c>
    </row>
    <row r="2" ht="25" customHeight="1">
      <c r="A2" s="2" t="inlineStr">
        <is>
          <t>Categorias de inscrição podem se sobrepor entre participantes.</t>
        </is>
      </c>
    </row>
    <row r="4">
      <c r="A4" s="3" t="inlineStr">
        <is>
          <t>Categoria</t>
        </is>
      </c>
      <c r="B4" s="3" t="inlineStr">
        <is>
          <t>Cadastros</t>
        </is>
      </c>
      <c r="C4" s="3" t="inlineStr">
        <is>
          <t>Compareceram</t>
        </is>
      </c>
      <c r="D4" s="3" t="inlineStr">
        <is>
          <t>Ausentes</t>
        </is>
      </c>
      <c r="E4" s="3" t="inlineStr">
        <is>
          <t>Taxa de comparecimento</t>
        </is>
      </c>
    </row>
    <row r="5">
      <c r="A5" s="4" t="inlineStr">
        <is>
          <t>Feilub</t>
        </is>
      </c>
      <c r="B5" s="5" t="n">
        <v>795</v>
      </c>
      <c r="C5" s="5" t="n">
        <v>542</v>
      </c>
      <c r="D5" s="4">
        <f>B5-C5</f>
        <v/>
      </c>
      <c r="E5" s="9">
        <f>IFERROR(C5/B5,0)</f>
        <v/>
      </c>
    </row>
    <row r="6">
      <c r="A6" s="4" t="inlineStr">
        <is>
          <t>Lubescon</t>
        </is>
      </c>
      <c r="B6" s="5" t="n">
        <v>81</v>
      </c>
      <c r="C6" s="5" t="n">
        <v>71</v>
      </c>
      <c r="D6" s="4">
        <f>B6-C6</f>
        <v/>
      </c>
      <c r="E6" s="9">
        <f>IFERROR(C6/B6,0)</f>
        <v/>
      </c>
    </row>
    <row r="7">
      <c r="A7" s="4" t="inlineStr">
        <is>
          <t>Arena Técnica</t>
        </is>
      </c>
      <c r="B7" s="5" t="n">
        <v>16</v>
      </c>
      <c r="C7" s="5" t="n">
        <v>15</v>
      </c>
      <c r="D7" s="4">
        <f>B7-C7</f>
        <v/>
      </c>
      <c r="E7" s="9">
        <f>IFERROR(C7/B7,0)</f>
        <v/>
      </c>
    </row>
    <row r="8">
      <c r="A8" s="4" t="inlineStr">
        <is>
          <t>Combo</t>
        </is>
      </c>
      <c r="B8" s="5" t="n">
        <v>62</v>
      </c>
      <c r="C8" s="5" t="n">
        <v>56</v>
      </c>
      <c r="D8" s="4">
        <f>B8-C8</f>
        <v/>
      </c>
      <c r="E8" s="9">
        <f>IFERROR(C8/B8,0)</f>
        <v/>
      </c>
    </row>
    <row r="9">
      <c r="A9" s="4" t="inlineStr">
        <is>
          <t>Comitê</t>
        </is>
      </c>
      <c r="B9" s="5" t="n">
        <v>19</v>
      </c>
      <c r="C9" s="5" t="n">
        <v>17</v>
      </c>
      <c r="D9" s="4">
        <f>B9-C9</f>
        <v/>
      </c>
      <c r="E9" s="9">
        <f>IFERROR(C9/B9,0)</f>
        <v/>
      </c>
    </row>
    <row r="10">
      <c r="A10" s="4" t="inlineStr">
        <is>
          <t>Kart</t>
        </is>
      </c>
      <c r="B10" s="5" t="n">
        <v>39</v>
      </c>
      <c r="C10" s="5" t="n">
        <v>35</v>
      </c>
      <c r="D10" s="4">
        <f>B10-C10</f>
        <v/>
      </c>
      <c r="E10" s="9">
        <f>IFERROR(C10/B10,0)</f>
        <v/>
      </c>
    </row>
    <row r="11">
      <c r="A11" s="4" t="inlineStr">
        <is>
          <t>Estudante</t>
        </is>
      </c>
      <c r="B11" s="5" t="n">
        <v>23</v>
      </c>
      <c r="C11" s="5" t="n">
        <v>3</v>
      </c>
      <c r="D11" s="4">
        <f>B11-C11</f>
        <v/>
      </c>
      <c r="E11" s="9">
        <f>IFERROR(C11/B11,0)</f>
        <v/>
      </c>
    </row>
    <row r="12">
      <c r="A12" s="4" t="inlineStr">
        <is>
          <t>Montador</t>
        </is>
      </c>
      <c r="B12" s="5" t="n">
        <v>29</v>
      </c>
      <c r="C12" s="5" t="n">
        <v>0</v>
      </c>
      <c r="D12" s="4">
        <f>B12-C12</f>
        <v/>
      </c>
      <c r="E12" s="9">
        <f>IFERROR(C12/B12,0)</f>
        <v/>
      </c>
    </row>
    <row r="13">
      <c r="A13" s="4" t="inlineStr">
        <is>
          <t>Imprensa</t>
        </is>
      </c>
      <c r="B13" s="5" t="n">
        <v>7</v>
      </c>
      <c r="C13" s="5" t="n">
        <v>7</v>
      </c>
      <c r="D13" s="4">
        <f>B13-C13</f>
        <v/>
      </c>
      <c r="E13" s="9">
        <f>IFERROR(C13/B13,0)</f>
        <v/>
      </c>
    </row>
    <row r="14">
      <c r="A14" s="4" t="inlineStr">
        <is>
          <t>Prestador de Serviço</t>
        </is>
      </c>
      <c r="B14" s="5" t="n">
        <v>10</v>
      </c>
      <c r="C14" s="5" t="n">
        <v>3</v>
      </c>
      <c r="D14" s="4">
        <f>B14-C14</f>
        <v/>
      </c>
      <c r="E14" s="9">
        <f>IFERROR(C14/B14,0)</f>
        <v/>
      </c>
    </row>
  </sheetData>
  <autoFilter ref="A4:E14"/>
  <mergeCells count="2">
    <mergeCell ref="A2:E2"/>
    <mergeCell ref="A1:E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</cols>
  <sheetData>
    <row r="1" ht="34" customHeight="1">
      <c r="A1" s="1" t="inlineStr">
        <is>
          <t>Segmentação de mercado</t>
        </is>
      </c>
    </row>
    <row r="2" ht="25" customHeight="1">
      <c r="A2" s="2" t="inlineStr">
        <is>
          <t>Distribuição oficial agregada da aba Segmentação.</t>
        </is>
      </c>
    </row>
    <row r="4">
      <c r="A4" s="3" t="inlineStr">
        <is>
          <t>Segmento</t>
        </is>
      </c>
      <c r="B4" s="3" t="inlineStr">
        <is>
          <t>Inscrições</t>
        </is>
      </c>
    </row>
    <row r="5">
      <c r="A5" s="7" t="inlineStr">
        <is>
          <t>Distribuidores</t>
        </is>
      </c>
      <c r="B5" s="10" t="n">
        <v>232</v>
      </c>
    </row>
    <row r="6">
      <c r="A6" s="7" t="inlineStr">
        <is>
          <t>Produtores Nacionais</t>
        </is>
      </c>
      <c r="B6" s="10" t="n">
        <v>189</v>
      </c>
    </row>
    <row r="7">
      <c r="A7" s="7" t="inlineStr">
        <is>
          <t>Produtores Internacionais</t>
        </is>
      </c>
      <c r="B7" s="10" t="n">
        <v>52</v>
      </c>
    </row>
    <row r="8">
      <c r="A8" s="7" t="inlineStr">
        <is>
          <t>Rerrefino</t>
        </is>
      </c>
      <c r="B8" s="10" t="n">
        <v>43</v>
      </c>
    </row>
    <row r="9">
      <c r="A9" s="7" t="inlineStr">
        <is>
          <t>Embalagens</t>
        </is>
      </c>
      <c r="B9" s="10" t="n">
        <v>87</v>
      </c>
    </row>
    <row r="10">
      <c r="A10" s="7" t="inlineStr">
        <is>
          <t>Equipamentos</t>
        </is>
      </c>
      <c r="B10" s="10" t="n">
        <v>34</v>
      </c>
    </row>
    <row r="11">
      <c r="A11" s="7" t="inlineStr">
        <is>
          <t>Laboratório</t>
        </is>
      </c>
      <c r="B11" s="10" t="n">
        <v>21</v>
      </c>
    </row>
    <row r="12">
      <c r="A12" s="7" t="inlineStr">
        <is>
          <t>Serviços</t>
        </is>
      </c>
      <c r="B12" s="10" t="n">
        <v>178</v>
      </c>
    </row>
    <row r="13">
      <c r="A13" s="7" t="inlineStr">
        <is>
          <t>Entidades</t>
        </is>
      </c>
      <c r="B13" s="10" t="n">
        <v>12</v>
      </c>
    </row>
    <row r="14">
      <c r="A14" s="7" t="inlineStr">
        <is>
          <t>Não informado</t>
        </is>
      </c>
      <c r="B14" s="10" t="n">
        <v>164</v>
      </c>
    </row>
  </sheetData>
  <autoFilter ref="A4:B14"/>
  <mergeCells count="2">
    <mergeCell ref="A2:B2"/>
    <mergeCell ref="A1:B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4" customWidth="1" min="4" max="4"/>
    <col width="23" customWidth="1" min="5" max="5"/>
  </cols>
  <sheetData>
    <row r="1" ht="34" customHeight="1">
      <c r="A1" s="1" t="inlineStr">
        <is>
          <t>Estados</t>
        </is>
      </c>
    </row>
    <row r="2" ht="25" customHeight="1">
      <c r="A2" s="2" t="inlineStr">
        <is>
          <t>Principais estados informados nos cadastros.</t>
        </is>
      </c>
    </row>
    <row r="4">
      <c r="A4" s="3" t="inlineStr">
        <is>
          <t>Categoria</t>
        </is>
      </c>
      <c r="B4" s="3" t="inlineStr">
        <is>
          <t>Cadastros</t>
        </is>
      </c>
      <c r="C4" s="3" t="inlineStr">
        <is>
          <t>Compareceram</t>
        </is>
      </c>
      <c r="D4" s="3" t="inlineStr">
        <is>
          <t>Ausentes</t>
        </is>
      </c>
      <c r="E4" s="3" t="inlineStr">
        <is>
          <t>Taxa de comparecimento</t>
        </is>
      </c>
    </row>
    <row r="5">
      <c r="A5" s="4" t="inlineStr">
        <is>
          <t>São Paulo</t>
        </is>
      </c>
      <c r="B5" s="5" t="n">
        <v>802</v>
      </c>
      <c r="C5" s="5" t="n">
        <v>551</v>
      </c>
      <c r="D5" s="4">
        <f>B5-C5</f>
        <v/>
      </c>
      <c r="E5" s="9">
        <f>IFERROR(C5/B5,0)</f>
        <v/>
      </c>
    </row>
    <row r="6">
      <c r="A6" s="4" t="inlineStr">
        <is>
          <t>Rio de Janeiro</t>
        </is>
      </c>
      <c r="B6" s="5" t="n">
        <v>91</v>
      </c>
      <c r="C6" s="5" t="n">
        <v>80</v>
      </c>
      <c r="D6" s="4">
        <f>B6-C6</f>
        <v/>
      </c>
      <c r="E6" s="9">
        <f>IFERROR(C6/B6,0)</f>
        <v/>
      </c>
    </row>
    <row r="7">
      <c r="A7" s="4" t="inlineStr">
        <is>
          <t>Paraná</t>
        </is>
      </c>
      <c r="B7" s="5" t="n">
        <v>31</v>
      </c>
      <c r="C7" s="5" t="n">
        <v>21</v>
      </c>
      <c r="D7" s="4">
        <f>B7-C7</f>
        <v/>
      </c>
      <c r="E7" s="9">
        <f>IFERROR(C7/B7,0)</f>
        <v/>
      </c>
    </row>
    <row r="8">
      <c r="A8" s="4" t="inlineStr">
        <is>
          <t>Rio Grande do Sul</t>
        </is>
      </c>
      <c r="B8" s="5" t="n">
        <v>23</v>
      </c>
      <c r="C8" s="5" t="n">
        <v>20</v>
      </c>
      <c r="D8" s="4">
        <f>B8-C8</f>
        <v/>
      </c>
      <c r="E8" s="9">
        <f>IFERROR(C8/B8,0)</f>
        <v/>
      </c>
    </row>
    <row r="9">
      <c r="A9" s="4" t="inlineStr">
        <is>
          <t>Minas Gerais</t>
        </is>
      </c>
      <c r="B9" s="5" t="n">
        <v>21</v>
      </c>
      <c r="C9" s="5" t="n">
        <v>16</v>
      </c>
      <c r="D9" s="4">
        <f>B9-C9</f>
        <v/>
      </c>
      <c r="E9" s="9">
        <f>IFERROR(C9/B9,0)</f>
        <v/>
      </c>
    </row>
    <row r="10">
      <c r="A10" s="4" t="inlineStr">
        <is>
          <t>Santa Catarina</t>
        </is>
      </c>
      <c r="B10" s="5" t="n">
        <v>7</v>
      </c>
      <c r="C10" s="5" t="n">
        <v>7</v>
      </c>
      <c r="D10" s="4">
        <f>B10-C10</f>
        <v/>
      </c>
      <c r="E10" s="9">
        <f>IFERROR(C10/B10,0)</f>
        <v/>
      </c>
    </row>
    <row r="11">
      <c r="A11" s="4" t="inlineStr">
        <is>
          <t>Mato Grosso do Sul</t>
        </is>
      </c>
      <c r="B11" s="5" t="n">
        <v>5</v>
      </c>
      <c r="C11" s="5" t="n">
        <v>3</v>
      </c>
      <c r="D11" s="4">
        <f>B11-C11</f>
        <v/>
      </c>
      <c r="E11" s="9">
        <f>IFERROR(C11/B11,0)</f>
        <v/>
      </c>
    </row>
    <row r="12">
      <c r="A12" s="4" t="inlineStr">
        <is>
          <t>Bahia</t>
        </is>
      </c>
      <c r="B12" s="5" t="n">
        <v>4</v>
      </c>
      <c r="C12" s="5" t="n">
        <v>3</v>
      </c>
      <c r="D12" s="4">
        <f>B12-C12</f>
        <v/>
      </c>
      <c r="E12" s="9">
        <f>IFERROR(C12/B12,0)</f>
        <v/>
      </c>
    </row>
    <row r="13">
      <c r="A13" s="4" t="inlineStr">
        <is>
          <t>Maranhão</t>
        </is>
      </c>
      <c r="B13" s="5" t="n">
        <v>4</v>
      </c>
      <c r="C13" s="5" t="n">
        <v>3</v>
      </c>
      <c r="D13" s="4">
        <f>B13-C13</f>
        <v/>
      </c>
      <c r="E13" s="9">
        <f>IFERROR(C13/B13,0)</f>
        <v/>
      </c>
    </row>
    <row r="14">
      <c r="A14" s="4" t="inlineStr">
        <is>
          <t>Mato Grosso</t>
        </is>
      </c>
      <c r="B14" s="5" t="n">
        <v>4</v>
      </c>
      <c r="C14" s="5" t="n">
        <v>0</v>
      </c>
      <c r="D14" s="4">
        <f>B14-C14</f>
        <v/>
      </c>
      <c r="E14" s="9">
        <f>IFERROR(C14/B14,0)</f>
        <v/>
      </c>
    </row>
    <row r="15">
      <c r="A15" s="4" t="inlineStr">
        <is>
          <t>Rio Grande do Norte</t>
        </is>
      </c>
      <c r="B15" s="5" t="n">
        <v>4</v>
      </c>
      <c r="C15" s="5" t="n">
        <v>0</v>
      </c>
      <c r="D15" s="4">
        <f>B15-C15</f>
        <v/>
      </c>
      <c r="E15" s="9">
        <f>IFERROR(C15/B15,0)</f>
        <v/>
      </c>
    </row>
    <row r="16">
      <c r="A16" s="4" t="inlineStr">
        <is>
          <t>Goias</t>
        </is>
      </c>
      <c r="B16" s="5" t="n">
        <v>3</v>
      </c>
      <c r="C16" s="5" t="n">
        <v>3</v>
      </c>
      <c r="D16" s="4">
        <f>B16-C16</f>
        <v/>
      </c>
      <c r="E16" s="9">
        <f>IFERROR(C16/B16,0)</f>
        <v/>
      </c>
    </row>
  </sheetData>
  <autoFilter ref="A4:E16"/>
  <mergeCells count="2">
    <mergeCell ref="A2:E2"/>
    <mergeCell ref="A1:E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4" customWidth="1" min="4" max="4"/>
    <col width="23" customWidth="1" min="5" max="5"/>
  </cols>
  <sheetData>
    <row r="1" ht="34" customHeight="1">
      <c r="A1" s="1" t="inlineStr">
        <is>
          <t>Cidades</t>
        </is>
      </c>
    </row>
    <row r="2" ht="25" customHeight="1">
      <c r="A2" s="2" t="inlineStr">
        <is>
          <t>Principais cidades informadas nos cadastros.</t>
        </is>
      </c>
    </row>
    <row r="4">
      <c r="A4" s="3" t="inlineStr">
        <is>
          <t>Categoria</t>
        </is>
      </c>
      <c r="B4" s="3" t="inlineStr">
        <is>
          <t>Cadastros</t>
        </is>
      </c>
      <c r="C4" s="3" t="inlineStr">
        <is>
          <t>Compareceram</t>
        </is>
      </c>
      <c r="D4" s="3" t="inlineStr">
        <is>
          <t>Ausentes</t>
        </is>
      </c>
      <c r="E4" s="3" t="inlineStr">
        <is>
          <t>Taxa de comparecimento</t>
        </is>
      </c>
    </row>
    <row r="5">
      <c r="A5" s="4" t="inlineStr">
        <is>
          <t>São Paulo</t>
        </is>
      </c>
      <c r="B5" s="5" t="n">
        <v>178</v>
      </c>
      <c r="C5" s="5" t="n">
        <v>133</v>
      </c>
      <c r="D5" s="4">
        <f>B5-C5</f>
        <v/>
      </c>
      <c r="E5" s="9">
        <f>IFERROR(C5/B5,0)</f>
        <v/>
      </c>
    </row>
    <row r="6">
      <c r="A6" s="4" t="inlineStr">
        <is>
          <t>Rio de Janeiro</t>
        </is>
      </c>
      <c r="B6" s="5" t="n">
        <v>68</v>
      </c>
      <c r="C6" s="5" t="n">
        <v>60</v>
      </c>
      <c r="D6" s="4">
        <f>B6-C6</f>
        <v/>
      </c>
      <c r="E6" s="9">
        <f>IFERROR(C6/B6,0)</f>
        <v/>
      </c>
    </row>
    <row r="7">
      <c r="A7" s="4" t="inlineStr">
        <is>
          <t>Campinas</t>
        </is>
      </c>
      <c r="B7" s="5" t="n">
        <v>65</v>
      </c>
      <c r="C7" s="5" t="n">
        <v>40</v>
      </c>
      <c r="D7" s="4">
        <f>B7-C7</f>
        <v/>
      </c>
      <c r="E7" s="9">
        <f>IFERROR(C7/B7,0)</f>
        <v/>
      </c>
    </row>
    <row r="8">
      <c r="A8" s="4" t="inlineStr">
        <is>
          <t>Guarulhos</t>
        </is>
      </c>
      <c r="B8" s="5" t="n">
        <v>31</v>
      </c>
      <c r="C8" s="5" t="n">
        <v>22</v>
      </c>
      <c r="D8" s="4">
        <f>B8-C8</f>
        <v/>
      </c>
      <c r="E8" s="9">
        <f>IFERROR(C8/B8,0)</f>
        <v/>
      </c>
    </row>
    <row r="9">
      <c r="A9" s="4" t="inlineStr">
        <is>
          <t>Cotia</t>
        </is>
      </c>
      <c r="B9" s="5" t="n">
        <v>20</v>
      </c>
      <c r="C9" s="5" t="n">
        <v>11</v>
      </c>
      <c r="D9" s="4">
        <f>B9-C9</f>
        <v/>
      </c>
      <c r="E9" s="9">
        <f>IFERROR(C9/B9,0)</f>
        <v/>
      </c>
    </row>
    <row r="10">
      <c r="A10" s="4" t="inlineStr">
        <is>
          <t>Piracicaba</t>
        </is>
      </c>
      <c r="B10" s="5" t="n">
        <v>19</v>
      </c>
      <c r="C10" s="5" t="n">
        <v>10</v>
      </c>
      <c r="D10" s="4">
        <f>B10-C10</f>
        <v/>
      </c>
      <c r="E10" s="9">
        <f>IFERROR(C10/B10,0)</f>
        <v/>
      </c>
    </row>
    <row r="11">
      <c r="A11" s="4" t="inlineStr">
        <is>
          <t>Jundiaí</t>
        </is>
      </c>
      <c r="B11" s="5" t="n">
        <v>17</v>
      </c>
      <c r="C11" s="5" t="n">
        <v>10</v>
      </c>
      <c r="D11" s="4">
        <f>B11-C11</f>
        <v/>
      </c>
      <c r="E11" s="9">
        <f>IFERROR(C11/B11,0)</f>
        <v/>
      </c>
    </row>
    <row r="12">
      <c r="A12" s="4" t="inlineStr">
        <is>
          <t>Barueri</t>
        </is>
      </c>
      <c r="B12" s="5" t="n">
        <v>16</v>
      </c>
      <c r="C12" s="5" t="n">
        <v>12</v>
      </c>
      <c r="D12" s="4">
        <f>B12-C12</f>
        <v/>
      </c>
      <c r="E12" s="9">
        <f>IFERROR(C12/B12,0)</f>
        <v/>
      </c>
    </row>
    <row r="13">
      <c r="A13" s="4" t="inlineStr">
        <is>
          <t>Diadema</t>
        </is>
      </c>
      <c r="B13" s="5" t="n">
        <v>16</v>
      </c>
      <c r="C13" s="5" t="n">
        <v>8</v>
      </c>
      <c r="D13" s="4">
        <f>B13-C13</f>
        <v/>
      </c>
      <c r="E13" s="9">
        <f>IFERROR(C13/B13,0)</f>
        <v/>
      </c>
    </row>
    <row r="14">
      <c r="A14" s="4" t="inlineStr">
        <is>
          <t>Lençóis Paulista</t>
        </is>
      </c>
      <c r="B14" s="5" t="n">
        <v>14</v>
      </c>
      <c r="C14" s="5" t="n">
        <v>13</v>
      </c>
      <c r="D14" s="4">
        <f>B14-C14</f>
        <v/>
      </c>
      <c r="E14" s="9">
        <f>IFERROR(C14/B14,0)</f>
        <v/>
      </c>
    </row>
    <row r="15">
      <c r="A15" s="4" t="inlineStr">
        <is>
          <t>Ribeirão Preto</t>
        </is>
      </c>
      <c r="B15" s="5" t="n">
        <v>14</v>
      </c>
      <c r="C15" s="5" t="n">
        <v>10</v>
      </c>
      <c r="D15" s="4">
        <f>B15-C15</f>
        <v/>
      </c>
      <c r="E15" s="9">
        <f>IFERROR(C15/B15,0)</f>
        <v/>
      </c>
    </row>
    <row r="16">
      <c r="A16" s="4" t="inlineStr">
        <is>
          <t>Indaiatuba</t>
        </is>
      </c>
      <c r="B16" s="5" t="n">
        <v>13</v>
      </c>
      <c r="C16" s="5" t="n">
        <v>11</v>
      </c>
      <c r="D16" s="4">
        <f>B16-C16</f>
        <v/>
      </c>
      <c r="E16" s="9">
        <f>IFERROR(C16/B16,0)</f>
        <v/>
      </c>
    </row>
  </sheetData>
  <autoFilter ref="A4:E16"/>
  <mergeCells count="2">
    <mergeCell ref="A2:E2"/>
    <mergeCell ref="A1:E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4" customWidth="1" min="4" max="4"/>
    <col width="23" customWidth="1" min="5" max="5"/>
  </cols>
  <sheetData>
    <row r="1" ht="34" customHeight="1">
      <c r="A1" s="1" t="inlineStr">
        <is>
          <t>Cargos</t>
        </is>
      </c>
    </row>
    <row r="2" ht="25" customHeight="1">
      <c r="A2" s="2" t="inlineStr">
        <is>
          <t>Cargos declarados com grafias equivalentes consolidadas.</t>
        </is>
      </c>
    </row>
    <row r="4">
      <c r="A4" s="3" t="inlineStr">
        <is>
          <t>Categoria</t>
        </is>
      </c>
      <c r="B4" s="3" t="inlineStr">
        <is>
          <t>Cadastros</t>
        </is>
      </c>
      <c r="C4" s="3" t="inlineStr">
        <is>
          <t>Compareceram</t>
        </is>
      </c>
      <c r="D4" s="3" t="inlineStr">
        <is>
          <t>Ausentes</t>
        </is>
      </c>
      <c r="E4" s="3" t="inlineStr">
        <is>
          <t>Taxa de comparecimento</t>
        </is>
      </c>
    </row>
    <row r="5">
      <c r="A5" s="4" t="inlineStr">
        <is>
          <t>Diretor</t>
        </is>
      </c>
      <c r="B5" s="5" t="n">
        <v>114</v>
      </c>
      <c r="C5" s="5" t="n">
        <v>86</v>
      </c>
      <c r="D5" s="4">
        <f>B5-C5</f>
        <v/>
      </c>
      <c r="E5" s="9">
        <f>IFERROR(C5/B5,0)</f>
        <v/>
      </c>
    </row>
    <row r="6">
      <c r="A6" s="4" t="inlineStr">
        <is>
          <t>Gerente Comercial</t>
        </is>
      </c>
      <c r="B6" s="5" t="n">
        <v>45</v>
      </c>
      <c r="C6" s="5" t="n">
        <v>34</v>
      </c>
      <c r="D6" s="4">
        <f>B6-C6</f>
        <v/>
      </c>
      <c r="E6" s="9">
        <f>IFERROR(C6/B6,0)</f>
        <v/>
      </c>
    </row>
    <row r="7">
      <c r="A7" s="4" t="inlineStr">
        <is>
          <t>Ceo</t>
        </is>
      </c>
      <c r="B7" s="5" t="n">
        <v>36</v>
      </c>
      <c r="C7" s="5" t="n">
        <v>29</v>
      </c>
      <c r="D7" s="4">
        <f>B7-C7</f>
        <v/>
      </c>
      <c r="E7" s="9">
        <f>IFERROR(C7/B7,0)</f>
        <v/>
      </c>
    </row>
    <row r="8">
      <c r="A8" s="4" t="inlineStr">
        <is>
          <t>Comercial</t>
        </is>
      </c>
      <c r="B8" s="5" t="n">
        <v>33</v>
      </c>
      <c r="C8" s="5" t="n">
        <v>30</v>
      </c>
      <c r="D8" s="4">
        <f>B8-C8</f>
        <v/>
      </c>
      <c r="E8" s="9">
        <f>IFERROR(C8/B8,0)</f>
        <v/>
      </c>
    </row>
    <row r="9">
      <c r="A9" s="4" t="inlineStr">
        <is>
          <t>Gerente</t>
        </is>
      </c>
      <c r="B9" s="5" t="n">
        <v>28</v>
      </c>
      <c r="C9" s="5" t="n">
        <v>19</v>
      </c>
      <c r="D9" s="4">
        <f>B9-C9</f>
        <v/>
      </c>
      <c r="E9" s="9">
        <f>IFERROR(C9/B9,0)</f>
        <v/>
      </c>
    </row>
    <row r="10">
      <c r="A10" s="4" t="inlineStr">
        <is>
          <t>Diretor Comercial</t>
        </is>
      </c>
      <c r="B10" s="5" t="n">
        <v>24</v>
      </c>
      <c r="C10" s="5" t="n">
        <v>18</v>
      </c>
      <c r="D10" s="4">
        <f>B10-C10</f>
        <v/>
      </c>
      <c r="E10" s="9">
        <f>IFERROR(C10/B10,0)</f>
        <v/>
      </c>
    </row>
    <row r="11">
      <c r="A11" s="4" t="inlineStr">
        <is>
          <t>Montador</t>
        </is>
      </c>
      <c r="B11" s="5" t="n">
        <v>20</v>
      </c>
      <c r="C11" s="5" t="n">
        <v>0</v>
      </c>
      <c r="D11" s="4">
        <f>B11-C11</f>
        <v/>
      </c>
      <c r="E11" s="9">
        <f>IFERROR(C11/B11,0)</f>
        <v/>
      </c>
    </row>
    <row r="12">
      <c r="A12" s="4" t="inlineStr">
        <is>
          <t>Vendas</t>
        </is>
      </c>
      <c r="B12" s="5" t="n">
        <v>20</v>
      </c>
      <c r="C12" s="5" t="n">
        <v>13</v>
      </c>
      <c r="D12" s="4">
        <f>B12-C12</f>
        <v/>
      </c>
      <c r="E12" s="9">
        <f>IFERROR(C12/B12,0)</f>
        <v/>
      </c>
    </row>
    <row r="13">
      <c r="A13" s="4" t="inlineStr">
        <is>
          <t>Vendedor</t>
        </is>
      </c>
      <c r="B13" s="5" t="n">
        <v>15</v>
      </c>
      <c r="C13" s="5" t="n">
        <v>13</v>
      </c>
      <c r="D13" s="4">
        <f>B13-C13</f>
        <v/>
      </c>
      <c r="E13" s="9">
        <f>IFERROR(C13/B13,0)</f>
        <v/>
      </c>
    </row>
    <row r="14">
      <c r="A14" s="4" t="inlineStr">
        <is>
          <t>Comprador</t>
        </is>
      </c>
      <c r="B14" s="5" t="n">
        <v>14</v>
      </c>
      <c r="C14" s="5" t="n">
        <v>9</v>
      </c>
      <c r="D14" s="4">
        <f>B14-C14</f>
        <v/>
      </c>
      <c r="E14" s="9">
        <f>IFERROR(C14/B14,0)</f>
        <v/>
      </c>
    </row>
    <row r="15">
      <c r="A15" s="4" t="inlineStr">
        <is>
          <t>Diretora</t>
        </is>
      </c>
      <c r="B15" s="5" t="n">
        <v>13</v>
      </c>
      <c r="C15" s="5" t="n">
        <v>11</v>
      </c>
      <c r="D15" s="4">
        <f>B15-C15</f>
        <v/>
      </c>
      <c r="E15" s="9">
        <f>IFERROR(C15/B15,0)</f>
        <v/>
      </c>
    </row>
    <row r="16">
      <c r="A16" s="4" t="inlineStr">
        <is>
          <t>Coordenador Comercial</t>
        </is>
      </c>
      <c r="B16" s="5" t="n">
        <v>12</v>
      </c>
      <c r="C16" s="5" t="n">
        <v>8</v>
      </c>
      <c r="D16" s="4">
        <f>B16-C16</f>
        <v/>
      </c>
      <c r="E16" s="9">
        <f>IFERROR(C16/B16,0)</f>
        <v/>
      </c>
    </row>
    <row r="17">
      <c r="A17" s="4" t="inlineStr">
        <is>
          <t>Gerente De Contas</t>
        </is>
      </c>
      <c r="B17" s="5" t="n">
        <v>12</v>
      </c>
      <c r="C17" s="5" t="n">
        <v>9</v>
      </c>
      <c r="D17" s="4">
        <f>B17-C17</f>
        <v/>
      </c>
      <c r="E17" s="9">
        <f>IFERROR(C17/B17,0)</f>
        <v/>
      </c>
    </row>
    <row r="18">
      <c r="A18" s="4" t="inlineStr">
        <is>
          <t>Consultor</t>
        </is>
      </c>
      <c r="B18" s="5" t="n">
        <v>11</v>
      </c>
      <c r="C18" s="5" t="n">
        <v>8</v>
      </c>
      <c r="D18" s="4">
        <f>B18-C18</f>
        <v/>
      </c>
      <c r="E18" s="9">
        <f>IFERROR(C18/B18,0)</f>
        <v/>
      </c>
    </row>
    <row r="19">
      <c r="A19" s="4" t="inlineStr">
        <is>
          <t>Executivo De Vendas</t>
        </is>
      </c>
      <c r="B19" s="5" t="n">
        <v>11</v>
      </c>
      <c r="C19" s="5" t="n">
        <v>7</v>
      </c>
      <c r="D19" s="4">
        <f>B19-C19</f>
        <v/>
      </c>
      <c r="E19" s="9">
        <f>IFERROR(C19/B19,0)</f>
        <v/>
      </c>
    </row>
    <row r="20">
      <c r="A20" s="4" t="inlineStr">
        <is>
          <t>Proprietário</t>
        </is>
      </c>
      <c r="B20" s="5" t="n">
        <v>11</v>
      </c>
      <c r="C20" s="5" t="n">
        <v>2</v>
      </c>
      <c r="D20" s="4">
        <f>B20-C20</f>
        <v/>
      </c>
      <c r="E20" s="9">
        <f>IFERROR(C20/B20,0)</f>
        <v/>
      </c>
    </row>
    <row r="21">
      <c r="A21" s="4" t="inlineStr">
        <is>
          <t>Representante Comercial</t>
        </is>
      </c>
      <c r="B21" s="5" t="n">
        <v>11</v>
      </c>
      <c r="C21" s="5" t="n">
        <v>8</v>
      </c>
      <c r="D21" s="4">
        <f>B21-C21</f>
        <v/>
      </c>
      <c r="E21" s="9">
        <f>IFERROR(C21/B21,0)</f>
        <v/>
      </c>
    </row>
    <row r="22">
      <c r="A22" s="4" t="inlineStr">
        <is>
          <t>Sócio</t>
        </is>
      </c>
      <c r="B22" s="5" t="n">
        <v>11</v>
      </c>
      <c r="C22" s="5" t="n">
        <v>7</v>
      </c>
      <c r="D22" s="4">
        <f>B22-C22</f>
        <v/>
      </c>
      <c r="E22" s="9">
        <f>IFERROR(C22/B22,0)</f>
        <v/>
      </c>
    </row>
    <row r="23">
      <c r="A23" s="4" t="inlineStr">
        <is>
          <t>Vendedor Externo</t>
        </is>
      </c>
      <c r="B23" s="5" t="n">
        <v>11</v>
      </c>
      <c r="C23" s="5" t="n">
        <v>5</v>
      </c>
      <c r="D23" s="4">
        <f>B23-C23</f>
        <v/>
      </c>
      <c r="E23" s="9">
        <f>IFERROR(C23/B23,0)</f>
        <v/>
      </c>
    </row>
    <row r="24">
      <c r="A24" s="4" t="inlineStr">
        <is>
          <t>Executivo De Contas</t>
        </is>
      </c>
      <c r="B24" s="5" t="n">
        <v>9</v>
      </c>
      <c r="C24" s="5" t="n">
        <v>8</v>
      </c>
      <c r="D24" s="4">
        <f>B24-C24</f>
        <v/>
      </c>
      <c r="E24" s="9">
        <f>IFERROR(C24/B24,0)</f>
        <v/>
      </c>
    </row>
  </sheetData>
  <autoFilter ref="A4:E24"/>
  <mergeCells count="2">
    <mergeCell ref="A2:E2"/>
    <mergeCell ref="A1:E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4" customWidth="1" min="4" max="4"/>
    <col width="23" customWidth="1" min="5" max="5"/>
  </cols>
  <sheetData>
    <row r="1" ht="34" customHeight="1">
      <c r="A1" s="1" t="inlineStr">
        <is>
          <t>Empresas</t>
        </is>
      </c>
    </row>
    <row r="2" ht="25" customHeight="1">
      <c r="A2" s="2" t="inlineStr">
        <is>
          <t>Organizações com maior representação na base fornecida.</t>
        </is>
      </c>
    </row>
    <row r="4">
      <c r="A4" s="3" t="inlineStr">
        <is>
          <t>Categoria</t>
        </is>
      </c>
      <c r="B4" s="3" t="inlineStr">
        <is>
          <t>Cadastros</t>
        </is>
      </c>
      <c r="C4" s="3" t="inlineStr">
        <is>
          <t>Compareceram</t>
        </is>
      </c>
      <c r="D4" s="3" t="inlineStr">
        <is>
          <t>Ausentes</t>
        </is>
      </c>
      <c r="E4" s="3" t="inlineStr">
        <is>
          <t>Taxa de comparecimento</t>
        </is>
      </c>
    </row>
    <row r="5">
      <c r="A5" s="4" t="inlineStr">
        <is>
          <t>ENERGY PETRO INDUSTRIA E COM LUBRIFICANTES</t>
        </is>
      </c>
      <c r="B5" s="5" t="n">
        <v>17</v>
      </c>
      <c r="C5" s="5" t="n">
        <v>6</v>
      </c>
      <c r="D5" s="4">
        <f>B6-C6</f>
        <v/>
      </c>
      <c r="E5" s="9">
        <f>IFERROR(C6/B6,0)</f>
        <v/>
      </c>
    </row>
    <row r="6">
      <c r="A6" s="4" t="inlineStr">
        <is>
          <t>DUNAX LUBRIFICANTES LTDA</t>
        </is>
      </c>
      <c r="B6" s="5" t="n">
        <v>16</v>
      </c>
      <c r="C6" s="5" t="n">
        <v>11</v>
      </c>
      <c r="D6" s="4">
        <f>B7-C7</f>
        <v/>
      </c>
      <c r="E6" s="9">
        <f>IFERROR(C7/B7,0)</f>
        <v/>
      </c>
    </row>
    <row r="7">
      <c r="A7" s="4" t="inlineStr">
        <is>
          <t>TEXSA DO BRASIL LTDA</t>
        </is>
      </c>
      <c r="B7" s="5" t="n">
        <v>11</v>
      </c>
      <c r="C7" s="5" t="n">
        <v>8</v>
      </c>
      <c r="D7" s="4">
        <f>B8-C8</f>
        <v/>
      </c>
      <c r="E7" s="9">
        <f>IFERROR(C8/B8,0)</f>
        <v/>
      </c>
    </row>
    <row r="8">
      <c r="A8" s="4" t="inlineStr">
        <is>
          <t>GCS STAND E CENOGRAFIA</t>
        </is>
      </c>
      <c r="B8" s="5" t="n">
        <v>10</v>
      </c>
      <c r="C8" s="5" t="n">
        <v>0</v>
      </c>
      <c r="D8" s="4">
        <f>B9-C9</f>
        <v/>
      </c>
      <c r="E8" s="9">
        <f>IFERROR(C9/B9,0)</f>
        <v/>
      </c>
    </row>
    <row r="9">
      <c r="A9" s="4" t="inlineStr">
        <is>
          <t>MPC EVENTOS</t>
        </is>
      </c>
      <c r="B9" s="5" t="n">
        <v>9</v>
      </c>
      <c r="C9" s="5" t="n">
        <v>0</v>
      </c>
      <c r="D9" s="4">
        <f>B10-C10</f>
        <v/>
      </c>
      <c r="E9" s="9">
        <f>IFERROR(C10/B10,0)</f>
        <v/>
      </c>
    </row>
    <row r="10">
      <c r="A10" s="4" t="inlineStr">
        <is>
          <t>SPARK LUBRIFICANTES LTDA</t>
        </is>
      </c>
      <c r="B10" s="5" t="n">
        <v>9</v>
      </c>
      <c r="C10" s="5" t="n">
        <v>9</v>
      </c>
      <c r="D10" s="4">
        <f>B11-C11</f>
        <v/>
      </c>
      <c r="E10" s="9">
        <f>IFERROR(C11/B11,0)</f>
        <v/>
      </c>
    </row>
    <row r="11">
      <c r="A11" s="4" t="inlineStr">
        <is>
          <t>FULL SOLUTION AUTOMACAO E MANUTENCAO INDUSTRIAL LTDA</t>
        </is>
      </c>
      <c r="B11" s="5" t="n">
        <v>8</v>
      </c>
      <c r="C11" s="5" t="n">
        <v>7</v>
      </c>
      <c r="D11" s="4">
        <f>B12-C12</f>
        <v/>
      </c>
      <c r="E11" s="9">
        <f>IFERROR(C12/B12,0)</f>
        <v/>
      </c>
    </row>
    <row r="12">
      <c r="A12" s="4" t="inlineStr">
        <is>
          <t>MAQUINAS AGRICOLAS JACTO S A</t>
        </is>
      </c>
      <c r="B12" s="5" t="n">
        <v>8</v>
      </c>
      <c r="C12" s="5" t="n">
        <v>5</v>
      </c>
      <c r="D12" s="4">
        <f>B13-C13</f>
        <v/>
      </c>
      <c r="E12" s="9">
        <f>IFERROR(C13/B13,0)</f>
        <v/>
      </c>
    </row>
    <row r="13">
      <c r="A13" s="4" t="inlineStr">
        <is>
          <t>Cosan Lubrificantes e Especialidades S.A.</t>
        </is>
      </c>
      <c r="B13" s="5" t="n">
        <v>7</v>
      </c>
      <c r="C13" s="5" t="n">
        <v>6</v>
      </c>
      <c r="D13" s="4">
        <f>B14-C14</f>
        <v/>
      </c>
      <c r="E13" s="9">
        <f>IFERROR(C14/B14,0)</f>
        <v/>
      </c>
    </row>
    <row r="14">
      <c r="A14" s="4" t="inlineStr">
        <is>
          <t>Gulf Oil do Brasil LTDA</t>
        </is>
      </c>
      <c r="B14" s="5" t="n">
        <v>7</v>
      </c>
      <c r="C14" s="5" t="n">
        <v>7</v>
      </c>
      <c r="D14" s="4">
        <f>B15-C15</f>
        <v/>
      </c>
      <c r="E14" s="9">
        <f>IFERROR(C15/B15,0)</f>
        <v/>
      </c>
    </row>
    <row r="15">
      <c r="A15" s="4" t="inlineStr">
        <is>
          <t>SKY CENOGRAFIA</t>
        </is>
      </c>
      <c r="B15" s="5" t="n">
        <v>7</v>
      </c>
      <c r="C15" s="5" t="n">
        <v>0</v>
      </c>
      <c r="D15" s="4">
        <f>B16-C16</f>
        <v/>
      </c>
      <c r="E15" s="9">
        <f>IFERROR(C16/B16,0)</f>
        <v/>
      </c>
    </row>
    <row r="16">
      <c r="A16" s="4" t="inlineStr">
        <is>
          <t>CONSTROLEO LUBRIFICANTES LTDA</t>
        </is>
      </c>
      <c r="B16" s="5" t="n">
        <v>6</v>
      </c>
      <c r="C16" s="5" t="n">
        <v>4</v>
      </c>
      <c r="D16" s="4">
        <f>B17-C17</f>
        <v/>
      </c>
      <c r="E16" s="9">
        <f>IFERROR(C17/B17,0)</f>
        <v/>
      </c>
    </row>
    <row r="17">
      <c r="A17" s="4" t="inlineStr">
        <is>
          <t>LUCHETI LUBRIFICANTES LTDA</t>
        </is>
      </c>
      <c r="B17" s="5" t="n">
        <v>6</v>
      </c>
      <c r="C17" s="5" t="n">
        <v>6</v>
      </c>
      <c r="D17" s="4">
        <f>B18-C18</f>
        <v/>
      </c>
      <c r="E17" s="9">
        <f>IFERROR(C18/B18,0)</f>
        <v/>
      </c>
    </row>
    <row r="18">
      <c r="A18" s="4" t="inlineStr">
        <is>
          <t>LWART SOLUÇÕES AMBIENTAIS LTDA</t>
        </is>
      </c>
      <c r="B18" s="5" t="n">
        <v>6</v>
      </c>
      <c r="C18" s="5" t="n">
        <v>6</v>
      </c>
      <c r="D18" s="4">
        <f>B19-C19</f>
        <v/>
      </c>
      <c r="E18" s="9">
        <f>IFERROR(C19/B19,0)</f>
        <v/>
      </c>
    </row>
  </sheetData>
  <autoFilter ref="A4:E19"/>
  <mergeCells count="2">
    <mergeCell ref="A2:E2"/>
    <mergeCell ref="A1:E1"/>
  </mergeCells>
  <pageMargins left="0.75" right="0.75" top="1" bottom="1" header="0.5" footer="0.5"/>
  <pageSetup fitToHeight="0" fitToWidth="1"/>
  <headerFooter>
    <oddHeader/>
    <oddFooter>&amp;CSIMEPETRO · FEILUB LUBESCON 2026 · Dados agregados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2026-09-30T16:32:34Z</dcterms:created>
  <dcterms:modified xmlns:dcterms="http://purl.org/dc/terms/" xmlns:xsi="http://www.w3.org/2001/XMLSchema-instance" xsi:type="dcterms:W3CDTF">2026-09-30T16:44:07Z</dcterms:modified>
</cp:coreProperties>
</file>